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1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<sst xmlns="http://schemas.openxmlformats.org/spreadsheetml/2006/main" count="138" uniqueCount="77">
  <si>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</si>
  <si>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</si>
  <si>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</si>
  <si>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</si>
  <si>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</si>
  <si>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</si>
  <si>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</si>
  <si>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</si>
  <si>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</si>
  <si>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</si>
  <si>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</si>
  <si>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</si>
  <si>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</si>
  <si>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</si>
  <si>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</si>
  <si>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</si>
  <si>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</si>
  <si>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</si>
  <si>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</si>
  <si>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</si>
  <si>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</si>
  <si>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</si>
  <si>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</si>
  <si>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</si>
  <si>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</si>
  <si>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</si>
  <si>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</si>
  <si>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</si>
  <si>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</si>
  <si>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</si>
  <si>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</si>
  <si>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</si>
  <si>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</si>
  <si>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</si>
  <si>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</si>
  <si>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</si>
  <si>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</si>
  <si>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</si>
  <si>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</si>
  <si>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</si>
  <si>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</si>
  <si>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</si>
  <si>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</si>
  <si>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</si>
  <si>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</si>
  <si>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</si>
  <si>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</si>
  <si>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</si>
  <si>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</si>
  <si>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</si>
  <si>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</si>
  <si>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</si>
  <si>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</si>
  <si>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</si>
  <si>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</si>
  <si>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</si>
  <si>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</si>
  <si>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</si>
  <si>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</si>
  <si>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</si>
  <si>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</si>
  <si>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</si>
  <si>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</si>
  <si>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</si>
  <si>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</si>
  <si>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</si>
  <si>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</si>
  <si>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</si>
  <si>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</si>
  <si>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</si>
  <si>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</si>
  <si>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</si>
  <si>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</si>
  <si>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</si>
  <si>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</si>
  <si>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>2 PESOS</t>
  </si>
  <si>
    <t xml:space="preserve">NOMINA  FEBRERO 2019,  PAGO IMPUESTOS </t>
  </si>
</sst>
</file>

<file path=xl/styles.xml><?xml version="1.0" encoding="utf-8"?>
<styleSheet xmlns="http://schemas.openxmlformats.org/spreadsheetml/2006/main">
  <numFmts count="27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yyyy/mm/dd"/>
    <numFmt numFmtId="171" formatCode="mmm\-yyyy"/>
    <numFmt numFmtId="172" formatCode="[$-580A]dddd\,\ d\ &quot;de&quot;\ mmmm\ &quot;de&quot;\ yyyy"/>
    <numFmt numFmtId="173" formatCode="&quot;US$&quot;#,##0.00"/>
    <numFmt numFmtId="174" formatCode="0.000"/>
    <numFmt numFmtId="175" formatCode="0.0"/>
    <numFmt numFmtId="176" formatCode="0.0000"/>
    <numFmt numFmtId="177" formatCode="0.00000"/>
    <numFmt numFmtId="178" formatCode="_-* #,##0.0_-;\-* #,##0.0_-;_-* &quot;-&quot;??_-;_-@_-"/>
    <numFmt numFmtId="179" formatCode="0.000000000"/>
    <numFmt numFmtId="180" formatCode="0.00000000"/>
    <numFmt numFmtId="181" formatCode="0.0000000"/>
    <numFmt numFmtId="182" formatCode="0.000000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7" borderId="11" xfId="0" applyNumberFormat="1" applyFill="1" applyBorder="1" applyAlignment="1" applyProtection="1">
      <alignment horizontal="left" vertical="center"/>
      <protection locked="0"/>
    </xf>
    <xf numFmtId="2" fontId="0" fillId="35" borderId="11" xfId="0" applyNumberFormat="1" applyFill="1" applyBorder="1" applyAlignment="1" applyProtection="1">
      <alignment vertical="center"/>
      <protection locked="0"/>
    </xf>
    <xf numFmtId="43" fontId="0" fillId="37" borderId="11" xfId="47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5" fontId="2" fillId="37" borderId="11" xfId="0" applyNumberFormat="1" applyFont="1" applyFill="1" applyBorder="1" applyAlignment="1">
      <alignment vertical="center"/>
    </xf>
    <xf numFmtId="170" fontId="0" fillId="37" borderId="11" xfId="0" applyNumberForma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43" fontId="2" fillId="37" borderId="11" xfId="47" applyFont="1" applyFill="1" applyBorder="1" applyAlignment="1">
      <alignment vertical="center"/>
    </xf>
    <xf numFmtId="43" fontId="0" fillId="37" borderId="11" xfId="47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17" sqref="C17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22.00390625" style="0" customWidth="1"/>
    <col min="4" max="4" width="22.710937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43524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32" t="s">
        <v>10</v>
      </c>
      <c r="C8" s="33"/>
      <c r="D8" s="33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10">
        <v>31408000</v>
      </c>
      <c r="D11" s="4" t="s">
        <v>14</v>
      </c>
    </row>
    <row r="12" spans="1:4" ht="15">
      <c r="A12" s="1">
        <v>30</v>
      </c>
      <c r="B12" t="s">
        <v>15</v>
      </c>
      <c r="C12" s="8">
        <v>1082435055.61</v>
      </c>
      <c r="D12" s="4" t="s">
        <v>14</v>
      </c>
    </row>
    <row r="13" spans="1:4" ht="15.75" thickBot="1">
      <c r="A13" s="1">
        <v>40</v>
      </c>
      <c r="B13" t="s">
        <v>16</v>
      </c>
      <c r="C13" s="23">
        <v>1577542334.28</v>
      </c>
      <c r="D13" s="4" t="s">
        <v>14</v>
      </c>
    </row>
    <row r="14" spans="1:4" ht="15.75" thickBot="1">
      <c r="A14" s="1">
        <v>50</v>
      </c>
      <c r="B14" t="s">
        <v>17</v>
      </c>
      <c r="C14" s="4">
        <v>0</v>
      </c>
      <c r="D14" s="4" t="s">
        <v>14</v>
      </c>
    </row>
    <row r="15" spans="1:4" ht="15.75" thickBot="1">
      <c r="A15" s="1">
        <v>60</v>
      </c>
      <c r="B15" t="s">
        <v>18</v>
      </c>
      <c r="C15" s="9">
        <f>C11+C12+C13+C14</f>
        <v>2691385389.89</v>
      </c>
      <c r="D15" s="2" t="s">
        <v>14</v>
      </c>
    </row>
    <row r="16" spans="1:4" ht="15.75" thickBot="1">
      <c r="A16" s="1">
        <v>80</v>
      </c>
      <c r="B16" t="s">
        <v>19</v>
      </c>
      <c r="C16" s="4">
        <v>0</v>
      </c>
      <c r="D16" s="4" t="s">
        <v>14</v>
      </c>
    </row>
    <row r="17" spans="1:4" ht="15.75" thickBot="1">
      <c r="A17" s="1">
        <v>90</v>
      </c>
      <c r="B17" t="s">
        <v>20</v>
      </c>
      <c r="C17" s="4">
        <v>0</v>
      </c>
      <c r="D17" s="4" t="s">
        <v>14</v>
      </c>
    </row>
    <row r="18" spans="1:4" ht="15.75" thickBot="1">
      <c r="A18" s="1">
        <v>100</v>
      </c>
      <c r="B18" t="s">
        <v>18</v>
      </c>
      <c r="C18" s="6">
        <v>0</v>
      </c>
      <c r="D18" s="2" t="s">
        <v>14</v>
      </c>
    </row>
    <row r="19" spans="1:4" ht="15.75" thickBot="1">
      <c r="A19" s="1">
        <v>110</v>
      </c>
      <c r="B19" t="s">
        <v>21</v>
      </c>
      <c r="C19" s="9">
        <f>C15+C18</f>
        <v>2691385389.89</v>
      </c>
      <c r="D19" s="2" t="s">
        <v>14</v>
      </c>
    </row>
    <row r="20" spans="1:4" ht="15.75" thickBot="1">
      <c r="A20" s="1">
        <v>130</v>
      </c>
      <c r="B20" t="s">
        <v>22</v>
      </c>
      <c r="C20" s="4">
        <v>0</v>
      </c>
      <c r="D20" s="4" t="s">
        <v>14</v>
      </c>
    </row>
    <row r="21" spans="1:4" ht="15.75" thickBot="1">
      <c r="A21" s="1">
        <v>140</v>
      </c>
      <c r="B21" t="s">
        <v>23</v>
      </c>
      <c r="C21" s="8">
        <v>187632072</v>
      </c>
      <c r="D21" s="4" t="s">
        <v>14</v>
      </c>
    </row>
    <row r="22" spans="1:4" ht="15.75" thickBot="1">
      <c r="A22" s="1">
        <v>150</v>
      </c>
      <c r="B22" t="s">
        <v>24</v>
      </c>
      <c r="C22" s="4">
        <v>0</v>
      </c>
      <c r="D22" s="4" t="s">
        <v>14</v>
      </c>
    </row>
    <row r="23" spans="1:4" ht="15.75" thickBot="1">
      <c r="A23" s="1">
        <v>160</v>
      </c>
      <c r="B23" t="s">
        <v>18</v>
      </c>
      <c r="C23" s="9">
        <f>C20+C21+C22</f>
        <v>187632072</v>
      </c>
      <c r="D23" s="2" t="s">
        <v>14</v>
      </c>
    </row>
    <row r="24" spans="1:4" ht="15.75" thickBot="1">
      <c r="A24" s="1">
        <v>170</v>
      </c>
      <c r="B24" t="s">
        <v>25</v>
      </c>
      <c r="C24" s="9">
        <f>C19+C23</f>
        <v>2879017461.89</v>
      </c>
      <c r="D24" s="2" t="s">
        <v>14</v>
      </c>
    </row>
    <row r="25" spans="1:4" ht="15.75" thickBot="1">
      <c r="A25" s="1">
        <v>180</v>
      </c>
      <c r="B25" t="s">
        <v>26</v>
      </c>
      <c r="C25" s="4">
        <v>0</v>
      </c>
      <c r="D25" s="4" t="s">
        <v>14</v>
      </c>
    </row>
    <row r="26" spans="1:4" ht="15.75" thickBot="1">
      <c r="A26" s="1">
        <v>190</v>
      </c>
      <c r="B26" t="s">
        <v>27</v>
      </c>
      <c r="C26" s="10">
        <v>25807966917</v>
      </c>
      <c r="D26" s="4" t="s">
        <v>14</v>
      </c>
    </row>
    <row r="27" spans="1:4" ht="15.75" thickBot="1">
      <c r="A27" s="1">
        <v>200</v>
      </c>
      <c r="B27" t="s">
        <v>28</v>
      </c>
      <c r="C27" s="11">
        <f>C25+C26</f>
        <v>25807966917</v>
      </c>
      <c r="D27" s="2" t="s">
        <v>14</v>
      </c>
    </row>
    <row r="30" ht="15">
      <c r="C30" s="29"/>
    </row>
    <row r="31" spans="3:4" ht="15">
      <c r="C31" s="20"/>
      <c r="D31" s="16"/>
    </row>
    <row r="32" spans="3:4" ht="15">
      <c r="C32" s="20"/>
      <c r="D32" s="20"/>
    </row>
    <row r="33" spans="3:4" ht="15">
      <c r="C33" s="20"/>
      <c r="D33" s="19"/>
    </row>
    <row r="34" spans="3:4" ht="15">
      <c r="C34" s="14"/>
      <c r="D34" s="19"/>
    </row>
    <row r="35" spans="3:4" ht="15">
      <c r="C35" s="14"/>
      <c r="D35" s="19"/>
    </row>
    <row r="36" spans="3:4" ht="15">
      <c r="C36" s="14"/>
      <c r="D36" s="15"/>
    </row>
    <row r="37" spans="3:4" ht="15">
      <c r="C37" s="15"/>
      <c r="D37" s="15"/>
    </row>
    <row r="38" spans="3:4" ht="15">
      <c r="C38" s="19"/>
      <c r="D38" s="19"/>
    </row>
    <row r="39" spans="3:4" ht="15">
      <c r="C39" s="19"/>
      <c r="D39" s="19"/>
    </row>
    <row r="41" spans="3:4" ht="15">
      <c r="C41" s="16"/>
      <c r="D41" s="16"/>
    </row>
    <row r="43" ht="15">
      <c r="D43" s="16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K1">
      <selection activeCell="J2" sqref="J2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43524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34" t="s">
        <v>30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76</v>
      </c>
      <c r="I11" s="4">
        <v>1091092709.36</v>
      </c>
      <c r="J11" s="4">
        <v>9293813034.25</v>
      </c>
      <c r="K11" s="22">
        <v>9302470688</v>
      </c>
      <c r="L11" s="30">
        <f>I11+J11-K11</f>
        <v>1082435055.6100006</v>
      </c>
      <c r="M11" s="4">
        <v>7069135137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43524</v>
      </c>
      <c r="S11" s="3">
        <v>43524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f aca="true" t="shared" si="0" ref="L12:L17">I12+J12-K12</f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43524</v>
      </c>
      <c r="S12" s="3">
        <v>43524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f t="shared" si="0"/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43524</v>
      </c>
      <c r="S13" s="3">
        <v>43524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665041614.93</v>
      </c>
      <c r="J14" s="4">
        <v>789692427.99</v>
      </c>
      <c r="K14" s="4">
        <v>101308377.92</v>
      </c>
      <c r="L14" s="30">
        <f>I14+J14-K14</f>
        <v>1353425665</v>
      </c>
      <c r="M14" s="4">
        <v>441355976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43524</v>
      </c>
      <c r="S14" s="3">
        <v>43524</v>
      </c>
      <c r="T14" s="4">
        <v>0</v>
      </c>
    </row>
    <row r="15" spans="1:20" s="26" customFormat="1" ht="15.75" thickBot="1">
      <c r="A15" s="25">
        <v>5</v>
      </c>
      <c r="B15" s="26" t="s">
        <v>52</v>
      </c>
      <c r="C15" s="17" t="s">
        <v>59</v>
      </c>
      <c r="D15" s="17" t="s">
        <v>56</v>
      </c>
      <c r="E15" s="17" t="s">
        <v>61</v>
      </c>
      <c r="F15" s="17" t="s">
        <v>68</v>
      </c>
      <c r="G15" s="17" t="s">
        <v>57</v>
      </c>
      <c r="H15" s="4" t="s">
        <v>65</v>
      </c>
      <c r="I15" s="17">
        <v>0</v>
      </c>
      <c r="J15" s="17">
        <v>0</v>
      </c>
      <c r="K15" s="17">
        <v>0</v>
      </c>
      <c r="L15" s="27">
        <f t="shared" si="0"/>
        <v>0</v>
      </c>
      <c r="M15" s="17">
        <v>0</v>
      </c>
      <c r="N15" s="17">
        <v>3.5</v>
      </c>
      <c r="O15" s="17" t="s">
        <v>63</v>
      </c>
      <c r="P15" s="17">
        <v>8001481575</v>
      </c>
      <c r="Q15" s="28">
        <v>42706</v>
      </c>
      <c r="R15" s="3">
        <v>43524</v>
      </c>
      <c r="S15" s="3">
        <v>43524</v>
      </c>
      <c r="T15" s="17">
        <v>0</v>
      </c>
    </row>
    <row r="16" spans="1:20" s="18" customFormat="1" ht="15.75" thickBot="1">
      <c r="A16" s="1">
        <v>6</v>
      </c>
      <c r="B16" s="18" t="s">
        <v>53</v>
      </c>
      <c r="C16" s="4" t="s">
        <v>59</v>
      </c>
      <c r="D16" s="4" t="s">
        <v>56</v>
      </c>
      <c r="E16" s="17" t="s">
        <v>60</v>
      </c>
      <c r="F16" s="21">
        <v>450270155697</v>
      </c>
      <c r="G16" s="17" t="s">
        <v>75</v>
      </c>
      <c r="H16" s="17" t="s">
        <v>69</v>
      </c>
      <c r="I16" s="31">
        <v>1833377.54</v>
      </c>
      <c r="J16" s="31">
        <v>222283291.74</v>
      </c>
      <c r="K16" s="22">
        <v>0</v>
      </c>
      <c r="L16" s="30">
        <f>I16+J16-K16</f>
        <v>224116669.28</v>
      </c>
      <c r="M16" s="22">
        <v>222274593</v>
      </c>
      <c r="N16" s="4">
        <v>3.5</v>
      </c>
      <c r="O16" s="4" t="s">
        <v>63</v>
      </c>
      <c r="P16" s="4">
        <v>8001481576</v>
      </c>
      <c r="Q16" s="3">
        <v>42706</v>
      </c>
      <c r="R16" s="3">
        <v>43524</v>
      </c>
      <c r="S16" s="3">
        <v>43524</v>
      </c>
      <c r="T16" s="4">
        <v>0</v>
      </c>
    </row>
    <row r="17" spans="1:20" ht="15.75" thickBot="1">
      <c r="A17" s="1">
        <v>6</v>
      </c>
      <c r="B17" s="7" t="s">
        <v>53</v>
      </c>
      <c r="C17" s="4" t="s">
        <v>55</v>
      </c>
      <c r="D17" s="4" t="s">
        <v>58</v>
      </c>
      <c r="E17" s="4" t="s">
        <v>60</v>
      </c>
      <c r="F17" s="4" t="s">
        <v>70</v>
      </c>
      <c r="G17" s="4" t="s">
        <v>57</v>
      </c>
      <c r="H17" s="4" t="s">
        <v>71</v>
      </c>
      <c r="I17" s="4">
        <v>0</v>
      </c>
      <c r="J17" s="4">
        <v>12040000</v>
      </c>
      <c r="K17" s="4">
        <v>2632000</v>
      </c>
      <c r="L17" s="30">
        <f t="shared" si="0"/>
        <v>9408000</v>
      </c>
      <c r="M17" s="4">
        <v>12040000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43524</v>
      </c>
      <c r="S17" s="3">
        <v>43524</v>
      </c>
      <c r="T17" s="4">
        <v>0</v>
      </c>
    </row>
    <row r="18" spans="1:20" ht="15.75" thickBot="1">
      <c r="A18" s="1">
        <v>7</v>
      </c>
      <c r="B18" s="7" t="s">
        <v>54</v>
      </c>
      <c r="C18" s="4" t="s">
        <v>72</v>
      </c>
      <c r="D18" s="4" t="s">
        <v>58</v>
      </c>
      <c r="E18" s="4" t="s">
        <v>60</v>
      </c>
      <c r="F18" s="4" t="s">
        <v>73</v>
      </c>
      <c r="G18" s="4" t="s">
        <v>57</v>
      </c>
      <c r="H18" s="4" t="s">
        <v>74</v>
      </c>
      <c r="I18" s="4">
        <v>0</v>
      </c>
      <c r="J18" s="4">
        <v>30000000</v>
      </c>
      <c r="K18" s="4">
        <v>8000000</v>
      </c>
      <c r="L18" s="30">
        <f>+I18+J18-K18</f>
        <v>22000000</v>
      </c>
      <c r="M18" s="4">
        <v>30000000</v>
      </c>
      <c r="N18" s="4">
        <v>0.1</v>
      </c>
      <c r="O18" s="4" t="s">
        <v>63</v>
      </c>
      <c r="P18" s="4">
        <v>8001481575</v>
      </c>
      <c r="Q18" s="3">
        <v>42706</v>
      </c>
      <c r="R18" s="3">
        <v>43524</v>
      </c>
      <c r="S18" s="3">
        <v>43524</v>
      </c>
      <c r="T18" s="4">
        <v>0</v>
      </c>
    </row>
    <row r="20" ht="15">
      <c r="L20" s="16"/>
    </row>
    <row r="21" ht="15">
      <c r="L21" s="24"/>
    </row>
    <row r="23" spans="11:12" ht="15">
      <c r="K23" s="24"/>
      <c r="L23" s="16"/>
    </row>
    <row r="24" spans="11:12" ht="15">
      <c r="K24" s="16"/>
      <c r="L24" s="24"/>
    </row>
    <row r="27" ht="15">
      <c r="L27" s="16"/>
    </row>
  </sheetData>
  <sheetProtection/>
  <mergeCells count="1">
    <mergeCell ref="B8:T8"/>
  </mergeCells>
  <dataValidations count="6">
    <dataValidation type="list" allowBlank="1" showInputMessage="1" showErrorMessage="1" promptTitle="Seleccione un elemento de la lista" errorTitle="Entrada no válida" error="Por favor seleccione un elemento de la lista" sqref="C11:D18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#REF!</formula1>
    </dataValidation>
    <dataValidation type="textLength" allowBlank="1" showInputMessage="1" showErrorMessage="1" promptTitle="Cualquier contenido" errorTitle="Entrada no válida" error="Escriba un texto " sqref="F11:F18 O11:P18 T11:T18 H11:H18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8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8">
      <formula1>1</formula1>
      <formula2>401769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Gilma Chaparro Flechas</cp:lastModifiedBy>
  <dcterms:created xsi:type="dcterms:W3CDTF">2018-04-04T13:52:03Z</dcterms:created>
  <dcterms:modified xsi:type="dcterms:W3CDTF">2019-03-05T23:39:43Z</dcterms:modified>
  <cp:category/>
  <cp:version/>
  <cp:contentType/>
  <cp:contentStatus/>
</cp:coreProperties>
</file>